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250" windowHeight="4635" activeTab="2"/>
  </bookViews>
  <sheets>
    <sheet name="SAISIE DES DONNEES" sheetId="1" r:id="rId1"/>
    <sheet name="Grah.G" sheetId="2" r:id="rId2"/>
    <sheet name="Grah.F" sheetId="3" r:id="rId3"/>
    <sheet name="COMPIL" sheetId="4" r:id="rId4"/>
    <sheet name="Feuil8" sheetId="5" r:id="rId5"/>
    <sheet name="Feuil9" sheetId="6" r:id="rId6"/>
  </sheets>
  <definedNames/>
  <calcPr fullCalcOnLoad="1"/>
</workbook>
</file>

<file path=xl/sharedStrings.xml><?xml version="1.0" encoding="utf-8"?>
<sst xmlns="http://schemas.openxmlformats.org/spreadsheetml/2006/main" count="69" uniqueCount="29">
  <si>
    <t>N</t>
  </si>
  <si>
    <t>%</t>
  </si>
  <si>
    <t>NR</t>
  </si>
  <si>
    <t>PC</t>
  </si>
  <si>
    <t>RD -</t>
  </si>
  <si>
    <t>RD =</t>
  </si>
  <si>
    <t>RD +</t>
  </si>
  <si>
    <t>RI -</t>
  </si>
  <si>
    <t>RI =</t>
  </si>
  <si>
    <t>RI +</t>
  </si>
  <si>
    <t>AT-</t>
  </si>
  <si>
    <t>AT =</t>
  </si>
  <si>
    <t>AT +</t>
  </si>
  <si>
    <t>TOT</t>
  </si>
  <si>
    <t>T NR + PC</t>
  </si>
  <si>
    <t>TOT RD</t>
  </si>
  <si>
    <t>TOT RI</t>
  </si>
  <si>
    <t>TOT AT</t>
  </si>
  <si>
    <t>TOT PERTE</t>
  </si>
  <si>
    <t>TOT CADEAU</t>
  </si>
  <si>
    <t>TOT points marqués</t>
  </si>
  <si>
    <t>S 1</t>
  </si>
  <si>
    <t>S 2</t>
  </si>
  <si>
    <t>S 3</t>
  </si>
  <si>
    <t xml:space="preserve">Entrer les données reprises de la fiche d'observation </t>
  </si>
  <si>
    <t>de votre équipe dans la plage de cellules vertes</t>
  </si>
  <si>
    <t>TOT  MARQUE</t>
  </si>
  <si>
    <t>TABLEAU GARCONS</t>
  </si>
  <si>
    <t>TABLEAU FILLES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</si>
</sst>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m\-yy;@"/>
    <numFmt numFmtId="166" formatCode="d/m;@"/>
  </numFmts>
  <fonts count="15">
    <font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Verdana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0"/>
    </font>
    <font>
      <sz val="14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1"/>
      <name val="Times New Roman"/>
      <family val="1"/>
    </font>
    <font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9" fontId="0" fillId="0" borderId="1" xfId="21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9" fontId="8" fillId="0" borderId="0" xfId="2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2" borderId="0" xfId="0" applyFont="1" applyFill="1" applyAlignment="1" applyProtection="1">
      <alignment/>
      <protection locked="0"/>
    </xf>
    <xf numFmtId="9" fontId="0" fillId="0" borderId="5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9" fontId="8" fillId="0" borderId="0" xfId="21" applyFont="1" applyBorder="1" applyAlignment="1" applyProtection="1">
      <alignment/>
      <protection/>
    </xf>
    <xf numFmtId="9" fontId="0" fillId="0" borderId="0" xfId="0" applyNumberFormat="1" applyBorder="1" applyAlignment="1">
      <alignment/>
    </xf>
    <xf numFmtId="9" fontId="6" fillId="0" borderId="0" xfId="21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2" fillId="3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Type de renvoi Garçons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Réalisé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DONNEES'!$A$17:$A$20</c:f>
              <c:strCache>
                <c:ptCount val="4"/>
                <c:pt idx="0">
                  <c:v>T NR + PC</c:v>
                </c:pt>
                <c:pt idx="1">
                  <c:v>TOT RD</c:v>
                </c:pt>
                <c:pt idx="2">
                  <c:v>TOT RI</c:v>
                </c:pt>
                <c:pt idx="3">
                  <c:v>TOT AT</c:v>
                </c:pt>
              </c:strCache>
            </c:strRef>
          </c:cat>
          <c:val>
            <c:numRef>
              <c:f>'SAISIE DES DONNEES'!$C$17:$C$20</c:f>
              <c:numCache>
                <c:ptCount val="4"/>
                <c:pt idx="0">
                  <c:v>0.4166666666666667</c:v>
                </c:pt>
                <c:pt idx="1">
                  <c:v>0.08333333333333333</c:v>
                </c:pt>
                <c:pt idx="2">
                  <c:v>0.05555555555555555</c:v>
                </c:pt>
                <c:pt idx="3">
                  <c:v>0.4444444444444444</c:v>
                </c:pt>
              </c:numCache>
            </c:numRef>
          </c:val>
        </c:ser>
        <c:ser>
          <c:idx val="1"/>
          <c:order val="1"/>
          <c:tx>
            <c:v>Attendu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DONNEES'!$A$17:$A$20</c:f>
              <c:strCache>
                <c:ptCount val="4"/>
                <c:pt idx="0">
                  <c:v>T NR + PC</c:v>
                </c:pt>
                <c:pt idx="1">
                  <c:v>TOT RD</c:v>
                </c:pt>
                <c:pt idx="2">
                  <c:v>TOT RI</c:v>
                </c:pt>
                <c:pt idx="3">
                  <c:v>TOT AT</c:v>
                </c:pt>
              </c:strCache>
            </c:strRef>
          </c:cat>
          <c:val>
            <c:numRef>
              <c:f>'SAISIE DES DONNEES'!$D$17:$D$20</c:f>
              <c:numCache>
                <c:ptCount val="4"/>
                <c:pt idx="0">
                  <c:v>0.1</c:v>
                </c:pt>
                <c:pt idx="1">
                  <c:v>0.1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Efficacité Garçons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Attendu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DONNEES'!$A$21:$A$23</c:f>
              <c:strCache>
                <c:ptCount val="3"/>
                <c:pt idx="0">
                  <c:v>TOT PERTE</c:v>
                </c:pt>
                <c:pt idx="1">
                  <c:v>TOT CADEAU</c:v>
                </c:pt>
                <c:pt idx="2">
                  <c:v>TOT  MARQUE</c:v>
                </c:pt>
              </c:strCache>
            </c:strRef>
          </c:cat>
          <c:val>
            <c:numRef>
              <c:f>'SAISIE DES DONNEES'!$C$21:$C$23</c:f>
              <c:numCache>
                <c:ptCount val="3"/>
                <c:pt idx="0">
                  <c:v>0.5</c:v>
                </c:pt>
                <c:pt idx="1">
                  <c:v>0.4166666666666667</c:v>
                </c:pt>
                <c:pt idx="2">
                  <c:v>0.08333333333333333</c:v>
                </c:pt>
              </c:numCache>
            </c:numRef>
          </c:val>
        </c:ser>
        <c:ser>
          <c:idx val="1"/>
          <c:order val="1"/>
          <c:tx>
            <c:v>Réalisé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DONNEES'!$A$21:$A$23</c:f>
              <c:strCache>
                <c:ptCount val="3"/>
                <c:pt idx="0">
                  <c:v>TOT PERTE</c:v>
                </c:pt>
                <c:pt idx="1">
                  <c:v>TOT CADEAU</c:v>
                </c:pt>
                <c:pt idx="2">
                  <c:v>TOT  MARQUE</c:v>
                </c:pt>
              </c:strCache>
            </c:strRef>
          </c:cat>
          <c:val>
            <c:numRef>
              <c:f>'SAISIE DES DONNEES'!$D$21:$D$23</c:f>
              <c:numCache>
                <c:ptCount val="3"/>
                <c:pt idx="0">
                  <c:v>0.2</c:v>
                </c:pt>
                <c:pt idx="1">
                  <c:v>0.5</c:v>
                </c:pt>
                <c:pt idx="2">
                  <c:v>0.3</c:v>
                </c:pt>
              </c:numCache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Type de renvoi Filles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Réalisé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DONNEES'!$F$17:$F$20</c:f>
              <c:strCache>
                <c:ptCount val="4"/>
                <c:pt idx="0">
                  <c:v>T NR + PC</c:v>
                </c:pt>
                <c:pt idx="1">
                  <c:v>TOT RD</c:v>
                </c:pt>
                <c:pt idx="2">
                  <c:v>TOT RI</c:v>
                </c:pt>
                <c:pt idx="3">
                  <c:v>TOT AT</c:v>
                </c:pt>
              </c:strCache>
            </c:strRef>
          </c:cat>
          <c:val>
            <c:numRef>
              <c:f>'SAISIE DES DONNEES'!$H$17:$H$20</c:f>
              <c:numCache>
                <c:ptCount val="4"/>
                <c:pt idx="0">
                  <c:v>0.4166666666666667</c:v>
                </c:pt>
                <c:pt idx="1">
                  <c:v>0.08333333333333333</c:v>
                </c:pt>
                <c:pt idx="2">
                  <c:v>0.05555555555555555</c:v>
                </c:pt>
                <c:pt idx="3">
                  <c:v>0.4444444444444444</c:v>
                </c:pt>
              </c:numCache>
            </c:numRef>
          </c:val>
        </c:ser>
        <c:ser>
          <c:idx val="1"/>
          <c:order val="1"/>
          <c:tx>
            <c:v>Attendu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DONNEES'!$F$17:$F$20</c:f>
              <c:strCache>
                <c:ptCount val="4"/>
                <c:pt idx="0">
                  <c:v>T NR + PC</c:v>
                </c:pt>
                <c:pt idx="1">
                  <c:v>TOT RD</c:v>
                </c:pt>
                <c:pt idx="2">
                  <c:v>TOT RI</c:v>
                </c:pt>
                <c:pt idx="3">
                  <c:v>TOT AT</c:v>
                </c:pt>
              </c:strCache>
            </c:strRef>
          </c:cat>
          <c:val>
            <c:numRef>
              <c:f>'SAISIE DES DONNEES'!$I$17:$I$20</c:f>
              <c:numCache>
                <c:ptCount val="4"/>
                <c:pt idx="0">
                  <c:v>0.15</c:v>
                </c:pt>
                <c:pt idx="1">
                  <c:v>0.15</c:v>
                </c:pt>
                <c:pt idx="2">
                  <c:v>0.4</c:v>
                </c:pt>
                <c:pt idx="3">
                  <c:v>0.3</c:v>
                </c:pt>
              </c:numCache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auto val="1"/>
        <c:lblOffset val="100"/>
        <c:noMultiLvlLbl val="0"/>
      </c:catAx>
      <c:valAx>
        <c:axId val="21545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Efficacité Filles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Réalisé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DONNEES'!$F$21:$F$23</c:f>
              <c:strCache>
                <c:ptCount val="3"/>
                <c:pt idx="0">
                  <c:v>TOT PERTE</c:v>
                </c:pt>
                <c:pt idx="1">
                  <c:v>TOT CADEAU</c:v>
                </c:pt>
                <c:pt idx="2">
                  <c:v>TOT  MARQUE</c:v>
                </c:pt>
              </c:strCache>
            </c:strRef>
          </c:cat>
          <c:val>
            <c:numRef>
              <c:f>'SAISIE DES DONNEES'!$H$21:$H$23</c:f>
              <c:numCache>
                <c:ptCount val="3"/>
                <c:pt idx="0">
                  <c:v>0.5</c:v>
                </c:pt>
                <c:pt idx="1">
                  <c:v>0.4166666666666667</c:v>
                </c:pt>
                <c:pt idx="2">
                  <c:v>0.08333333333333333</c:v>
                </c:pt>
              </c:numCache>
            </c:numRef>
          </c:val>
        </c:ser>
        <c:ser>
          <c:idx val="1"/>
          <c:order val="1"/>
          <c:tx>
            <c:v>Attendu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'SAISIE DES DONNEES'!$F$21:$F$23</c:f>
              <c:strCache>
                <c:ptCount val="3"/>
                <c:pt idx="0">
                  <c:v>TOT PERTE</c:v>
                </c:pt>
                <c:pt idx="1">
                  <c:v>TOT CADEAU</c:v>
                </c:pt>
                <c:pt idx="2">
                  <c:v>TOT  MARQUE</c:v>
                </c:pt>
              </c:strCache>
            </c:strRef>
          </c:cat>
          <c:val>
            <c:numRef>
              <c:f>'SAISIE DES DONNEES'!$I$21:$I$23</c:f>
              <c:numCache>
                <c:ptCount val="3"/>
                <c:pt idx="0">
                  <c:v>0.2</c:v>
                </c:pt>
                <c:pt idx="1">
                  <c:v>0.5</c:v>
                </c:pt>
                <c:pt idx="2">
                  <c:v>0.3</c:v>
                </c:pt>
              </c:numCache>
            </c:numRef>
          </c:val>
        </c:ser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9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7</xdr:col>
      <xdr:colOff>352425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1362075" y="0"/>
        <a:ext cx="4657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11</xdr:row>
      <xdr:rowOff>95250</xdr:rowOff>
    </xdr:from>
    <xdr:to>
      <xdr:col>7</xdr:col>
      <xdr:colOff>371475</xdr:colOff>
      <xdr:row>22</xdr:row>
      <xdr:rowOff>180975</xdr:rowOff>
    </xdr:to>
    <xdr:graphicFrame>
      <xdr:nvGraphicFramePr>
        <xdr:cNvPr id="2" name="Chart 2"/>
        <xdr:cNvGraphicFramePr/>
      </xdr:nvGraphicFramePr>
      <xdr:xfrm>
        <a:off x="1381125" y="2819400"/>
        <a:ext cx="46577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628650</xdr:colOff>
      <xdr:row>11</xdr:row>
      <xdr:rowOff>133350</xdr:rowOff>
    </xdr:to>
    <xdr:graphicFrame>
      <xdr:nvGraphicFramePr>
        <xdr:cNvPr id="1" name="Chart 2"/>
        <xdr:cNvGraphicFramePr/>
      </xdr:nvGraphicFramePr>
      <xdr:xfrm>
        <a:off x="828675" y="47625"/>
        <a:ext cx="4657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12</xdr:row>
      <xdr:rowOff>57150</xdr:rowOff>
    </xdr:from>
    <xdr:to>
      <xdr:col>6</xdr:col>
      <xdr:colOff>657225</xdr:colOff>
      <xdr:row>23</xdr:row>
      <xdr:rowOff>142875</xdr:rowOff>
    </xdr:to>
    <xdr:graphicFrame>
      <xdr:nvGraphicFramePr>
        <xdr:cNvPr id="2" name="Chart 3"/>
        <xdr:cNvGraphicFramePr/>
      </xdr:nvGraphicFramePr>
      <xdr:xfrm>
        <a:off x="857250" y="3028950"/>
        <a:ext cx="46577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xSplit="1" ySplit="3" topLeftCell="B4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F8" sqref="F8"/>
    </sheetView>
  </sheetViews>
  <sheetFormatPr defaultColWidth="11.421875" defaultRowHeight="15"/>
  <cols>
    <col min="1" max="1" width="19.8515625" style="14" customWidth="1"/>
    <col min="2" max="4" width="11.421875" style="14" customWidth="1"/>
    <col min="5" max="5" width="11.421875" style="20" customWidth="1"/>
    <col min="6" max="6" width="18.28125" style="20" customWidth="1"/>
    <col min="7" max="9" width="11.421875" style="20" customWidth="1"/>
    <col min="10" max="16384" width="11.421875" style="14" customWidth="1"/>
  </cols>
  <sheetData>
    <row r="1" spans="1:9" ht="15.75" thickBot="1">
      <c r="A1" s="29" t="s">
        <v>27</v>
      </c>
      <c r="B1" s="29"/>
      <c r="C1" s="29"/>
      <c r="F1" s="29" t="s">
        <v>28</v>
      </c>
      <c r="G1" s="29"/>
      <c r="H1" s="29"/>
      <c r="I1" s="29"/>
    </row>
    <row r="2" spans="2:6" ht="18.75">
      <c r="B2" s="15" t="s">
        <v>24</v>
      </c>
      <c r="C2" s="16"/>
      <c r="D2" s="25"/>
      <c r="E2" s="25"/>
      <c r="F2" s="16"/>
    </row>
    <row r="3" spans="2:9" s="12" customFormat="1" ht="31.5" customHeight="1" thickBot="1">
      <c r="B3" s="26" t="s">
        <v>25</v>
      </c>
      <c r="C3" s="17"/>
      <c r="D3" s="27"/>
      <c r="E3" s="27"/>
      <c r="F3" s="28"/>
      <c r="I3" s="21"/>
    </row>
    <row r="4" spans="2:9" s="12" customFormat="1" ht="24.75" customHeight="1">
      <c r="B4" s="12" t="s">
        <v>0</v>
      </c>
      <c r="C4" s="12" t="s">
        <v>1</v>
      </c>
      <c r="D4" s="21"/>
      <c r="E4" s="21"/>
      <c r="F4" s="21"/>
      <c r="G4" s="12" t="s">
        <v>0</v>
      </c>
      <c r="H4" s="12" t="s">
        <v>1</v>
      </c>
      <c r="I4" s="21"/>
    </row>
    <row r="5" spans="1:9" ht="20.25" customHeight="1">
      <c r="A5" s="7" t="s">
        <v>2</v>
      </c>
      <c r="B5" s="30">
        <v>12</v>
      </c>
      <c r="C5" s="13">
        <f>B5/$B$16</f>
        <v>0.3333333333333333</v>
      </c>
      <c r="D5" s="13"/>
      <c r="E5" s="22"/>
      <c r="F5" s="7" t="s">
        <v>2</v>
      </c>
      <c r="G5" s="30">
        <v>12</v>
      </c>
      <c r="H5" s="13">
        <f aca="true" t="shared" si="0" ref="H5:H23">G5/$B$16</f>
        <v>0.3333333333333333</v>
      </c>
      <c r="I5" s="22"/>
    </row>
    <row r="6" spans="1:9" ht="20.25" customHeight="1">
      <c r="A6" s="7" t="s">
        <v>3</v>
      </c>
      <c r="B6" s="18">
        <v>3</v>
      </c>
      <c r="C6" s="13">
        <f>B6/$B$16</f>
        <v>0.08333333333333333</v>
      </c>
      <c r="D6" s="13"/>
      <c r="E6" s="22"/>
      <c r="F6" s="7" t="s">
        <v>3</v>
      </c>
      <c r="G6" s="18">
        <v>3</v>
      </c>
      <c r="H6" s="13">
        <f t="shared" si="0"/>
        <v>0.08333333333333333</v>
      </c>
      <c r="I6" s="22"/>
    </row>
    <row r="7" spans="1:9" ht="20.25" customHeight="1">
      <c r="A7" s="7" t="s">
        <v>4</v>
      </c>
      <c r="B7" s="18">
        <v>0</v>
      </c>
      <c r="C7" s="13">
        <f>B7/$B$16</f>
        <v>0</v>
      </c>
      <c r="D7" s="13"/>
      <c r="E7" s="22"/>
      <c r="F7" s="7" t="s">
        <v>4</v>
      </c>
      <c r="G7" s="18">
        <v>0</v>
      </c>
      <c r="H7" s="13">
        <f t="shared" si="0"/>
        <v>0</v>
      </c>
      <c r="I7" s="22"/>
    </row>
    <row r="8" spans="1:9" ht="20.25" customHeight="1">
      <c r="A8" s="7" t="s">
        <v>5</v>
      </c>
      <c r="B8" s="18">
        <v>3</v>
      </c>
      <c r="C8" s="13">
        <f>B8/$B$16</f>
        <v>0.08333333333333333</v>
      </c>
      <c r="D8" s="13"/>
      <c r="E8" s="22"/>
      <c r="F8" s="7" t="s">
        <v>5</v>
      </c>
      <c r="G8" s="18">
        <v>3</v>
      </c>
      <c r="H8" s="13">
        <f t="shared" si="0"/>
        <v>0.08333333333333333</v>
      </c>
      <c r="I8" s="22"/>
    </row>
    <row r="9" spans="1:9" ht="20.25" customHeight="1">
      <c r="A9" s="7" t="s">
        <v>6</v>
      </c>
      <c r="B9" s="18">
        <v>0</v>
      </c>
      <c r="C9" s="13">
        <f>B9/$B$16</f>
        <v>0</v>
      </c>
      <c r="D9" s="13"/>
      <c r="E9" s="22"/>
      <c r="F9" s="7" t="s">
        <v>6</v>
      </c>
      <c r="G9" s="18">
        <v>0</v>
      </c>
      <c r="H9" s="13">
        <f t="shared" si="0"/>
        <v>0</v>
      </c>
      <c r="I9" s="22"/>
    </row>
    <row r="10" spans="1:9" ht="20.25" customHeight="1">
      <c r="A10" s="7" t="s">
        <v>7</v>
      </c>
      <c r="B10" s="18">
        <v>0</v>
      </c>
      <c r="C10" s="13">
        <f>B10/$B$16</f>
        <v>0</v>
      </c>
      <c r="D10" s="13"/>
      <c r="E10" s="22"/>
      <c r="F10" s="7" t="s">
        <v>7</v>
      </c>
      <c r="G10" s="18">
        <v>0</v>
      </c>
      <c r="H10" s="13">
        <f t="shared" si="0"/>
        <v>0</v>
      </c>
      <c r="I10" s="22"/>
    </row>
    <row r="11" spans="1:9" ht="20.25" customHeight="1">
      <c r="A11" s="7" t="s">
        <v>8</v>
      </c>
      <c r="B11" s="18">
        <v>2</v>
      </c>
      <c r="C11" s="13">
        <f>B11/$B$16</f>
        <v>0.05555555555555555</v>
      </c>
      <c r="D11" s="13"/>
      <c r="E11" s="22"/>
      <c r="F11" s="7" t="s">
        <v>8</v>
      </c>
      <c r="G11" s="18">
        <v>2</v>
      </c>
      <c r="H11" s="13">
        <f t="shared" si="0"/>
        <v>0.05555555555555555</v>
      </c>
      <c r="I11" s="22"/>
    </row>
    <row r="12" spans="1:9" ht="20.25" customHeight="1">
      <c r="A12" s="7" t="s">
        <v>9</v>
      </c>
      <c r="B12" s="18">
        <v>0</v>
      </c>
      <c r="C12" s="13">
        <f>B12/$B$16</f>
        <v>0</v>
      </c>
      <c r="D12" s="13"/>
      <c r="E12" s="22"/>
      <c r="F12" s="7" t="s">
        <v>9</v>
      </c>
      <c r="G12" s="18">
        <v>0</v>
      </c>
      <c r="H12" s="13">
        <f t="shared" si="0"/>
        <v>0</v>
      </c>
      <c r="I12" s="22"/>
    </row>
    <row r="13" spans="1:9" ht="20.25" customHeight="1">
      <c r="A13" s="7" t="s">
        <v>10</v>
      </c>
      <c r="B13" s="18">
        <v>3</v>
      </c>
      <c r="C13" s="13">
        <f>B13/$B$16</f>
        <v>0.08333333333333333</v>
      </c>
      <c r="D13" s="13"/>
      <c r="E13" s="22"/>
      <c r="F13" s="7" t="s">
        <v>10</v>
      </c>
      <c r="G13" s="18">
        <v>3</v>
      </c>
      <c r="H13" s="13">
        <f t="shared" si="0"/>
        <v>0.08333333333333333</v>
      </c>
      <c r="I13" s="22"/>
    </row>
    <row r="14" spans="1:9" ht="20.25" customHeight="1">
      <c r="A14" s="7" t="s">
        <v>11</v>
      </c>
      <c r="B14" s="18">
        <v>10</v>
      </c>
      <c r="C14" s="13">
        <f>B14/$B$16</f>
        <v>0.2777777777777778</v>
      </c>
      <c r="D14" s="13"/>
      <c r="E14" s="22"/>
      <c r="F14" s="7" t="s">
        <v>11</v>
      </c>
      <c r="G14" s="18">
        <v>10</v>
      </c>
      <c r="H14" s="13">
        <f t="shared" si="0"/>
        <v>0.2777777777777778</v>
      </c>
      <c r="I14" s="22"/>
    </row>
    <row r="15" spans="1:9" ht="20.25" customHeight="1">
      <c r="A15" s="7" t="s">
        <v>12</v>
      </c>
      <c r="B15" s="18">
        <v>3</v>
      </c>
      <c r="C15" s="13">
        <f>B15/$B$16</f>
        <v>0.08333333333333333</v>
      </c>
      <c r="D15" s="13"/>
      <c r="E15" s="22"/>
      <c r="F15" s="7" t="s">
        <v>12</v>
      </c>
      <c r="G15" s="18">
        <v>3</v>
      </c>
      <c r="H15" s="13">
        <f t="shared" si="0"/>
        <v>0.08333333333333333</v>
      </c>
      <c r="I15" s="22"/>
    </row>
    <row r="16" spans="1:9" ht="20.25" customHeight="1">
      <c r="A16" s="8" t="s">
        <v>13</v>
      </c>
      <c r="B16" s="11">
        <f>SUM(B5:B15)</f>
        <v>36</v>
      </c>
      <c r="C16" s="13">
        <f>B16/$B$16</f>
        <v>1</v>
      </c>
      <c r="D16" s="22">
        <f>SUM(D17:D20)</f>
        <v>1</v>
      </c>
      <c r="E16" s="22"/>
      <c r="F16" s="8" t="s">
        <v>13</v>
      </c>
      <c r="G16" s="11">
        <f>SUM(G5:G15)</f>
        <v>36</v>
      </c>
      <c r="H16" s="13">
        <f t="shared" si="0"/>
        <v>1</v>
      </c>
      <c r="I16" s="22">
        <f>SUM(I17:I20)</f>
        <v>1</v>
      </c>
    </row>
    <row r="17" spans="1:9" ht="20.25" customHeight="1">
      <c r="A17" s="7" t="s">
        <v>14</v>
      </c>
      <c r="B17" s="11">
        <f>SUM(B5:B6)</f>
        <v>15</v>
      </c>
      <c r="C17" s="13">
        <f>B17/$B$16</f>
        <v>0.4166666666666667</v>
      </c>
      <c r="D17" s="24">
        <v>0.1</v>
      </c>
      <c r="E17" s="22"/>
      <c r="F17" s="7" t="s">
        <v>14</v>
      </c>
      <c r="G17" s="11">
        <f>SUM(G5:G6)</f>
        <v>15</v>
      </c>
      <c r="H17" s="13">
        <f t="shared" si="0"/>
        <v>0.4166666666666667</v>
      </c>
      <c r="I17" s="19">
        <v>0.15</v>
      </c>
    </row>
    <row r="18" spans="1:9" ht="20.25" customHeight="1">
      <c r="A18" s="7" t="s">
        <v>15</v>
      </c>
      <c r="B18" s="11">
        <f>SUM(B7:B9)</f>
        <v>3</v>
      </c>
      <c r="C18" s="13">
        <f>B18/$B$16</f>
        <v>0.08333333333333333</v>
      </c>
      <c r="D18" s="19">
        <v>0.1</v>
      </c>
      <c r="E18" s="23"/>
      <c r="F18" s="7" t="s">
        <v>15</v>
      </c>
      <c r="G18" s="11">
        <f>SUM(G7:G9)</f>
        <v>3</v>
      </c>
      <c r="H18" s="13">
        <f t="shared" si="0"/>
        <v>0.08333333333333333</v>
      </c>
      <c r="I18" s="19">
        <v>0.15</v>
      </c>
    </row>
    <row r="19" spans="1:9" ht="20.25" customHeight="1">
      <c r="A19" s="7" t="s">
        <v>16</v>
      </c>
      <c r="B19" s="11">
        <f>SUM(B10:B12)</f>
        <v>2</v>
      </c>
      <c r="C19" s="13">
        <f>B19/$B$16</f>
        <v>0.05555555555555555</v>
      </c>
      <c r="D19" s="19">
        <v>0.4</v>
      </c>
      <c r="E19" s="23"/>
      <c r="F19" s="7" t="s">
        <v>16</v>
      </c>
      <c r="G19" s="11">
        <f>SUM(G10:G12)</f>
        <v>2</v>
      </c>
      <c r="H19" s="13">
        <f t="shared" si="0"/>
        <v>0.05555555555555555</v>
      </c>
      <c r="I19" s="19">
        <v>0.4</v>
      </c>
    </row>
    <row r="20" spans="1:9" ht="20.25" customHeight="1">
      <c r="A20" s="14" t="s">
        <v>17</v>
      </c>
      <c r="B20" s="11">
        <f>SUM(B13:B15)</f>
        <v>16</v>
      </c>
      <c r="C20" s="13">
        <f>B20/$B$16</f>
        <v>0.4444444444444444</v>
      </c>
      <c r="D20" s="19">
        <v>0.4</v>
      </c>
      <c r="E20" s="23"/>
      <c r="F20" s="14" t="s">
        <v>17</v>
      </c>
      <c r="G20" s="11">
        <f>SUM(G13:G15)</f>
        <v>16</v>
      </c>
      <c r="H20" s="13">
        <f t="shared" si="0"/>
        <v>0.4444444444444444</v>
      </c>
      <c r="I20" s="19">
        <v>0.3</v>
      </c>
    </row>
    <row r="21" spans="1:9" ht="20.25" customHeight="1">
      <c r="A21" s="14" t="s">
        <v>18</v>
      </c>
      <c r="B21" s="11">
        <f>SUM(B5+B6+B7+B10+B13)</f>
        <v>18</v>
      </c>
      <c r="C21" s="13">
        <f>B21/$B$16</f>
        <v>0.5</v>
      </c>
      <c r="D21" s="19">
        <v>0.2</v>
      </c>
      <c r="E21" s="23"/>
      <c r="F21" s="14" t="s">
        <v>18</v>
      </c>
      <c r="G21" s="11">
        <f>SUM(G5+G6+G7+G10+G13)</f>
        <v>18</v>
      </c>
      <c r="H21" s="13">
        <f t="shared" si="0"/>
        <v>0.5</v>
      </c>
      <c r="I21" s="19">
        <v>0.2</v>
      </c>
    </row>
    <row r="22" spans="1:9" ht="20.25" customHeight="1">
      <c r="A22" s="14" t="s">
        <v>19</v>
      </c>
      <c r="B22" s="11">
        <f>SUM(B8+B11+B14)</f>
        <v>15</v>
      </c>
      <c r="C22" s="13">
        <f>B22/$B$16</f>
        <v>0.4166666666666667</v>
      </c>
      <c r="D22" s="19">
        <v>0.5</v>
      </c>
      <c r="E22" s="23"/>
      <c r="F22" s="14" t="s">
        <v>19</v>
      </c>
      <c r="G22" s="11">
        <f>SUM(G8+G11+G14)</f>
        <v>15</v>
      </c>
      <c r="H22" s="13">
        <f t="shared" si="0"/>
        <v>0.4166666666666667</v>
      </c>
      <c r="I22" s="19">
        <v>0.5</v>
      </c>
    </row>
    <row r="23" spans="1:9" ht="20.25" customHeight="1">
      <c r="A23" s="14" t="s">
        <v>26</v>
      </c>
      <c r="B23" s="11">
        <f>SUM(B9+B12+B15)</f>
        <v>3</v>
      </c>
      <c r="C23" s="13">
        <f>B23/$B$16</f>
        <v>0.08333333333333333</v>
      </c>
      <c r="D23" s="19">
        <v>0.3</v>
      </c>
      <c r="E23" s="23"/>
      <c r="F23" s="14" t="s">
        <v>26</v>
      </c>
      <c r="G23" s="11">
        <f>SUM(G9+G12+G15)</f>
        <v>3</v>
      </c>
      <c r="H23" s="13">
        <f t="shared" si="0"/>
        <v>0.08333333333333333</v>
      </c>
      <c r="I23" s="19">
        <v>0.3</v>
      </c>
    </row>
    <row r="24" spans="4:9" ht="27" customHeight="1">
      <c r="D24" s="22">
        <f>SUM(D21:D23)</f>
        <v>1</v>
      </c>
      <c r="I24" s="22">
        <f>SUM(I21:I23)</f>
        <v>1</v>
      </c>
    </row>
  </sheetData>
  <sheetProtection sheet="1" objects="1" scenarios="1"/>
  <mergeCells count="2">
    <mergeCell ref="A1:C1"/>
    <mergeCell ref="F1:I1"/>
  </mergeCells>
  <printOptions horizont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&amp;R&amp;9&amp;A</oddHeader>
    <oddFooter>&amp;L&amp;9E. Marin&amp;C&amp;9&amp;D&amp;R&amp;9&amp;F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K6" sqref="K6"/>
    </sheetView>
  </sheetViews>
  <sheetFormatPr defaultColWidth="11.421875" defaultRowHeight="15"/>
  <cols>
    <col min="1" max="1" width="12.140625" style="2" customWidth="1"/>
    <col min="2" max="2" width="12.140625" style="3" customWidth="1"/>
    <col min="3" max="3" width="12.140625" style="2" customWidth="1"/>
    <col min="4" max="4" width="12.140625" style="3" customWidth="1"/>
    <col min="5" max="5" width="12.140625" style="2" customWidth="1"/>
    <col min="6" max="6" width="12.140625" style="3" customWidth="1"/>
    <col min="7" max="7" width="12.140625" style="2" customWidth="1"/>
    <col min="8" max="8" width="12.140625" style="3" customWidth="1"/>
    <col min="9" max="9" width="12.140625" style="2" customWidth="1"/>
    <col min="10" max="10" width="12.140625" style="4" customWidth="1"/>
    <col min="11" max="36" width="12.140625" style="5" customWidth="1"/>
    <col min="37" max="16384" width="11.421875" style="1" customWidth="1"/>
  </cols>
  <sheetData>
    <row r="1" spans="1:3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</sheetData>
  <printOptions horizontalCentered="1"/>
  <pageMargins left="0.1968503937007874" right="0.1968503937007874" top="0.3937007874015748" bottom="0.3937007874015748" header="0" footer="0"/>
  <pageSetup orientation="portrait" paperSize="9" r:id="rId2"/>
  <headerFooter alignWithMargins="0">
    <oddHeader>&amp;R&amp;9&amp;A</oddHeader>
    <oddFooter>&amp;L&amp;9E. Marin&amp;C&amp;9&amp;D&amp;R&amp;9&amp;F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J16" sqref="J16"/>
    </sheetView>
  </sheetViews>
  <sheetFormatPr defaultColWidth="11.421875" defaultRowHeight="15"/>
  <cols>
    <col min="1" max="1" width="12.140625" style="2" customWidth="1"/>
    <col min="2" max="2" width="12.140625" style="3" customWidth="1"/>
    <col min="3" max="3" width="12.140625" style="2" customWidth="1"/>
    <col min="4" max="4" width="12.140625" style="3" customWidth="1"/>
    <col min="5" max="5" width="12.140625" style="2" customWidth="1"/>
    <col min="6" max="6" width="12.140625" style="3" customWidth="1"/>
    <col min="7" max="7" width="12.140625" style="2" customWidth="1"/>
    <col min="8" max="8" width="12.140625" style="3" customWidth="1"/>
    <col min="9" max="9" width="12.140625" style="2" customWidth="1"/>
    <col min="10" max="10" width="12.140625" style="4" customWidth="1"/>
    <col min="11" max="36" width="12.140625" style="5" customWidth="1"/>
    <col min="37" max="16384" width="11.421875" style="1" customWidth="1"/>
  </cols>
  <sheetData>
    <row r="1" spans="1:3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</sheetData>
  <printOptions horizontalCentered="1"/>
  <pageMargins left="0.1968503937007874" right="0.1968503937007874" top="0.3937007874015748" bottom="0.3937007874015748" header="0" footer="0"/>
  <pageSetup orientation="portrait" paperSize="9" r:id="rId2"/>
  <headerFooter alignWithMargins="0">
    <oddHeader>&amp;R&amp;9&amp;A</oddHeader>
    <oddFooter>&amp;L&amp;9E. Marin&amp;C&amp;9&amp;D&amp;R&amp;9&amp;F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F3" sqref="F3"/>
    </sheetView>
  </sheetViews>
  <sheetFormatPr defaultColWidth="11.421875" defaultRowHeight="15"/>
  <cols>
    <col min="1" max="1" width="18.8515625" style="3" customWidth="1"/>
    <col min="2" max="2" width="12.140625" style="3" customWidth="1"/>
    <col min="3" max="3" width="12.140625" style="2" customWidth="1"/>
    <col min="4" max="4" width="12.140625" style="3" customWidth="1"/>
    <col min="5" max="5" width="12.140625" style="2" customWidth="1"/>
    <col min="6" max="6" width="12.140625" style="3" customWidth="1"/>
    <col min="7" max="7" width="12.140625" style="2" customWidth="1"/>
    <col min="8" max="8" width="12.140625" style="3" customWidth="1"/>
    <col min="9" max="9" width="12.140625" style="2" customWidth="1"/>
    <col min="10" max="10" width="12.140625" style="4" customWidth="1"/>
    <col min="11" max="36" width="12.140625" style="5" customWidth="1"/>
    <col min="37" max="16384" width="11.421875" style="1" customWidth="1"/>
  </cols>
  <sheetData>
    <row r="1" spans="1:36" ht="26.25" customHeight="1">
      <c r="A1" s="6"/>
      <c r="B1" s="9" t="s">
        <v>21</v>
      </c>
      <c r="C1" s="9" t="s">
        <v>22</v>
      </c>
      <c r="D1" s="9" t="s">
        <v>23</v>
      </c>
      <c r="E1" s="9" t="s">
        <v>23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21.75" customHeight="1">
      <c r="A2" s="6" t="s">
        <v>2</v>
      </c>
      <c r="B2" s="10">
        <v>0</v>
      </c>
      <c r="C2" s="10"/>
      <c r="D2" s="10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21.75" customHeight="1">
      <c r="A3" s="6" t="s">
        <v>3</v>
      </c>
      <c r="B3" s="10">
        <v>0.125</v>
      </c>
      <c r="C3" s="10"/>
      <c r="D3" s="10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1.75" customHeight="1">
      <c r="A4" s="6" t="s">
        <v>4</v>
      </c>
      <c r="B4" s="10">
        <v>0</v>
      </c>
      <c r="C4" s="10"/>
      <c r="D4" s="10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21.75" customHeight="1">
      <c r="A5" s="6" t="s">
        <v>5</v>
      </c>
      <c r="B5" s="10">
        <v>0.125</v>
      </c>
      <c r="C5" s="10"/>
      <c r="D5" s="10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21.75" customHeight="1">
      <c r="A6" s="6" t="s">
        <v>6</v>
      </c>
      <c r="B6" s="10">
        <v>0</v>
      </c>
      <c r="C6" s="10"/>
      <c r="D6" s="10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1.75" customHeight="1">
      <c r="A7" s="6" t="s">
        <v>7</v>
      </c>
      <c r="B7" s="10">
        <v>0</v>
      </c>
      <c r="C7" s="10"/>
      <c r="D7" s="10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21.75" customHeight="1">
      <c r="A8" s="6" t="s">
        <v>8</v>
      </c>
      <c r="B8" s="10">
        <v>0.08333333333333333</v>
      </c>
      <c r="C8" s="10"/>
      <c r="D8" s="10"/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21.75" customHeight="1">
      <c r="A9" s="6" t="s">
        <v>9</v>
      </c>
      <c r="B9" s="10">
        <v>0</v>
      </c>
      <c r="C9" s="10"/>
      <c r="D9" s="10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21.75" customHeight="1">
      <c r="A10" s="6" t="s">
        <v>10</v>
      </c>
      <c r="B10" s="10">
        <v>0.125</v>
      </c>
      <c r="C10" s="10"/>
      <c r="D10" s="10"/>
      <c r="E10" s="1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21.75" customHeight="1">
      <c r="A11" s="6" t="s">
        <v>11</v>
      </c>
      <c r="B11" s="10">
        <v>0.4166666666666667</v>
      </c>
      <c r="C11" s="10"/>
      <c r="D11" s="10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21.75" customHeight="1">
      <c r="A12" s="6" t="s">
        <v>12</v>
      </c>
      <c r="B12" s="10">
        <v>0.125</v>
      </c>
      <c r="C12" s="10"/>
      <c r="D12" s="10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customHeight="1">
      <c r="A13" s="6" t="s">
        <v>13</v>
      </c>
      <c r="B13" s="10">
        <v>1</v>
      </c>
      <c r="C13" s="10"/>
      <c r="D13" s="10"/>
      <c r="E13" s="1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21.75" customHeight="1">
      <c r="A14" s="6" t="s">
        <v>14</v>
      </c>
      <c r="B14" s="10">
        <v>0.125</v>
      </c>
      <c r="C14" s="10"/>
      <c r="D14" s="10"/>
      <c r="E14" s="1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21.75" customHeight="1">
      <c r="A15" s="6" t="s">
        <v>15</v>
      </c>
      <c r="B15" s="10">
        <v>0.125</v>
      </c>
      <c r="C15" s="10"/>
      <c r="D15" s="10"/>
      <c r="E15" s="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21.75" customHeight="1">
      <c r="A16" s="6" t="s">
        <v>16</v>
      </c>
      <c r="B16" s="10">
        <v>0.08333333333333333</v>
      </c>
      <c r="C16" s="10"/>
      <c r="D16" s="10"/>
      <c r="E16" s="1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1.75" customHeight="1">
      <c r="A17" s="6" t="s">
        <v>17</v>
      </c>
      <c r="B17" s="10">
        <v>0.6666666666666666</v>
      </c>
      <c r="C17" s="10"/>
      <c r="D17" s="10"/>
      <c r="E17" s="1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21.75" customHeight="1">
      <c r="A18" s="6" t="s">
        <v>18</v>
      </c>
      <c r="B18" s="10">
        <v>0.25</v>
      </c>
      <c r="C18" s="10"/>
      <c r="D18" s="10"/>
      <c r="E18" s="1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21.75" customHeight="1">
      <c r="A19" s="6" t="s">
        <v>19</v>
      </c>
      <c r="B19" s="10">
        <v>0.625</v>
      </c>
      <c r="C19" s="10"/>
      <c r="D19" s="10"/>
      <c r="E19" s="1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1.75" customHeight="1">
      <c r="A20" s="6" t="s">
        <v>20</v>
      </c>
      <c r="B20" s="10">
        <v>0.125</v>
      </c>
      <c r="C20" s="10"/>
      <c r="D20" s="10"/>
      <c r="E20" s="1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</sheetData>
  <printOptions horizont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&amp;R&amp;9&amp;A</oddHeader>
    <oddFooter>&amp;L&amp;9E. Marin&amp;C&amp;9&amp;D&amp;R&amp;9&amp;F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D10" sqref="D10"/>
    </sheetView>
  </sheetViews>
  <sheetFormatPr defaultColWidth="11.421875" defaultRowHeight="15"/>
  <cols>
    <col min="1" max="1" width="12.140625" style="2" customWidth="1"/>
    <col min="2" max="2" width="12.140625" style="3" customWidth="1"/>
    <col min="3" max="3" width="12.140625" style="2" customWidth="1"/>
    <col min="4" max="4" width="12.140625" style="3" customWidth="1"/>
    <col min="5" max="5" width="12.140625" style="2" customWidth="1"/>
    <col min="6" max="6" width="12.140625" style="3" customWidth="1"/>
    <col min="7" max="7" width="12.140625" style="2" customWidth="1"/>
    <col min="8" max="8" width="12.140625" style="3" customWidth="1"/>
    <col min="9" max="9" width="12.140625" style="2" customWidth="1"/>
    <col min="10" max="10" width="12.140625" style="4" customWidth="1"/>
    <col min="11" max="36" width="12.140625" style="5" customWidth="1"/>
    <col min="37" max="16384" width="11.421875" style="1" customWidth="1"/>
  </cols>
  <sheetData>
    <row r="1" spans="1:3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</sheetData>
  <printOptions horizont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&amp;R&amp;9&amp;A</oddHeader>
    <oddFooter>&amp;L&amp;9E. Marin&amp;C&amp;9&amp;D&amp;R&amp;9&amp;F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D10" sqref="D10"/>
    </sheetView>
  </sheetViews>
  <sheetFormatPr defaultColWidth="11.421875" defaultRowHeight="15"/>
  <cols>
    <col min="1" max="1" width="12.140625" style="2" customWidth="1"/>
    <col min="2" max="2" width="12.140625" style="3" customWidth="1"/>
    <col min="3" max="3" width="12.140625" style="2" customWidth="1"/>
    <col min="4" max="4" width="12.140625" style="3" customWidth="1"/>
    <col min="5" max="5" width="12.140625" style="2" customWidth="1"/>
    <col min="6" max="6" width="12.140625" style="3" customWidth="1"/>
    <col min="7" max="7" width="12.140625" style="2" customWidth="1"/>
    <col min="8" max="8" width="12.140625" style="3" customWidth="1"/>
    <col min="9" max="9" width="12.140625" style="2" customWidth="1"/>
    <col min="10" max="10" width="12.140625" style="4" customWidth="1"/>
    <col min="11" max="36" width="12.140625" style="5" customWidth="1"/>
    <col min="37" max="16384" width="11.421875" style="1" customWidth="1"/>
  </cols>
  <sheetData>
    <row r="1" spans="1:3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</sheetData>
  <printOptions horizont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&amp;R&amp;9&amp;A</oddHeader>
    <oddFooter>&amp;L&amp;9E. Marin&amp;C&amp;9&amp;D&amp;R&amp;9&amp;F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</dc:creator>
  <cp:keywords/>
  <dc:description/>
  <cp:lastModifiedBy>A-105</cp:lastModifiedBy>
  <cp:lastPrinted>2008-06-29T22:39:29Z</cp:lastPrinted>
  <dcterms:created xsi:type="dcterms:W3CDTF">2006-12-27T15:38:46Z</dcterms:created>
  <dcterms:modified xsi:type="dcterms:W3CDTF">2009-02-17T10:34:27Z</dcterms:modified>
  <cp:category/>
  <cp:version/>
  <cp:contentType/>
  <cp:contentStatus/>
</cp:coreProperties>
</file>