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'Feuil1'!#REF!</definedName>
    <definedName name="OLE_LINK2" localSheetId="0">'Feuil1'!$A$13</definedName>
    <definedName name="_xlnm.Print_Area" localSheetId="0">'Feuil1'!$A$34:$H$63</definedName>
  </definedNames>
  <calcPr fullCalcOnLoad="1"/>
</workbook>
</file>

<file path=xl/sharedStrings.xml><?xml version="1.0" encoding="utf-8"?>
<sst xmlns="http://schemas.openxmlformats.org/spreadsheetml/2006/main" count="113" uniqueCount="38">
  <si>
    <t>Option Base</t>
  </si>
  <si>
    <t>Dispositif de fonctionnement</t>
  </si>
  <si>
    <t>Puissance du dispositif en Watts</t>
  </si>
  <si>
    <t>Période tarifaire</t>
  </si>
  <si>
    <t>( HP ou HC )</t>
  </si>
  <si>
    <t>Temps d’utilisation en heures</t>
  </si>
  <si>
    <t>Consommation en kW.h</t>
  </si>
  <si>
    <t>Prix du kW.h en Euros (ttc)</t>
  </si>
  <si>
    <t>Prix de la consommation en Euros</t>
  </si>
  <si>
    <t>Matin</t>
  </si>
  <si>
    <t>Eclairage</t>
  </si>
  <si>
    <t>HP</t>
  </si>
  <si>
    <t>Chauffage</t>
  </si>
  <si>
    <t>Chauffe-eau</t>
  </si>
  <si>
    <t>Midi</t>
  </si>
  <si>
    <t>Four</t>
  </si>
  <si>
    <t>Télévision</t>
  </si>
  <si>
    <t>Soir</t>
  </si>
  <si>
    <t>Lave vaisselle</t>
  </si>
  <si>
    <t>Total par jour</t>
  </si>
  <si>
    <t>Option Heures Creuses</t>
  </si>
  <si>
    <t>HC</t>
  </si>
  <si>
    <t>Option de base</t>
  </si>
  <si>
    <t>Heures creuses</t>
  </si>
  <si>
    <t>Heures pleines</t>
  </si>
  <si>
    <t>=</t>
  </si>
  <si>
    <t>Total annuel avec abonnement :</t>
  </si>
  <si>
    <t>Puissance souscrite         (en kVA)</t>
  </si>
  <si>
    <t>Abonnement  (en € TTC)</t>
  </si>
  <si>
    <t>Tarif Consommation (en € TTC)</t>
  </si>
  <si>
    <t>Tarification de l'électricité par EDF</t>
  </si>
  <si>
    <r>
      <t>Total à l'année sans abonnement :</t>
    </r>
    <r>
      <rPr>
        <sz val="10"/>
        <rFont val="Comic Sans MS"/>
        <family val="4"/>
      </rPr>
      <t xml:space="preserve"> </t>
    </r>
  </si>
  <si>
    <t>Total à l'année sans abonnement</t>
  </si>
  <si>
    <t>Total à l'année avec abonnement</t>
  </si>
  <si>
    <t>Donner la formule permettant les calculs : nommer les variables par le noms des colonnes</t>
  </si>
  <si>
    <t>Consommation    (en kWh)</t>
  </si>
  <si>
    <t>Prix de la consommation (€)</t>
  </si>
  <si>
    <t>Prix par jour (€)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</si>
</sst>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8">
    <font>
      <sz val="10"/>
      <name val="Arial"/>
      <family val="0"/>
    </font>
    <font>
      <sz val="11"/>
      <name val="Comic Sans MS"/>
      <family val="4"/>
    </font>
    <font>
      <b/>
      <sz val="11"/>
      <name val="Comic Sans MS"/>
      <family val="4"/>
    </font>
    <font>
      <b/>
      <sz val="20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66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166" fontId="1" fillId="2" borderId="12" xfId="0" applyNumberFormat="1" applyFont="1" applyFill="1" applyBorder="1" applyAlignment="1" applyProtection="1">
      <alignment horizontal="center" vertical="center"/>
      <protection locked="0"/>
    </xf>
    <xf numFmtId="166" fontId="1" fillId="2" borderId="13" xfId="0" applyNumberFormat="1" applyFont="1" applyFill="1" applyBorder="1" applyAlignment="1" applyProtection="1">
      <alignment horizontal="center" vertical="center"/>
      <protection locked="0"/>
    </xf>
    <xf numFmtId="166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28">
      <selection activeCell="H63" sqref="H63"/>
    </sheetView>
  </sheetViews>
  <sheetFormatPr defaultColWidth="11.421875" defaultRowHeight="12.75"/>
  <cols>
    <col min="1" max="1" width="16.8515625" style="0" customWidth="1"/>
    <col min="2" max="2" width="17.00390625" style="0" customWidth="1"/>
    <col min="3" max="3" width="15.140625" style="0" customWidth="1"/>
    <col min="4" max="4" width="17.00390625" style="0" customWidth="1"/>
    <col min="5" max="6" width="15.57421875" style="0" customWidth="1"/>
    <col min="7" max="7" width="16.00390625" style="0" customWidth="1"/>
    <col min="8" max="8" width="17.28125" style="0" customWidth="1"/>
    <col min="10" max="10" width="19.7109375" style="0" customWidth="1"/>
  </cols>
  <sheetData>
    <row r="1" spans="2:7" ht="38.25" customHeight="1">
      <c r="B1" s="64" t="s">
        <v>30</v>
      </c>
      <c r="C1" s="65"/>
      <c r="D1" s="65"/>
      <c r="E1" s="65"/>
      <c r="F1" s="65"/>
      <c r="G1" s="65"/>
    </row>
    <row r="2" spans="2:7" ht="48.75" customHeight="1">
      <c r="B2" s="29" t="s">
        <v>27</v>
      </c>
      <c r="C2" s="29" t="s">
        <v>28</v>
      </c>
      <c r="D2" s="61" t="s">
        <v>29</v>
      </c>
      <c r="E2" s="62"/>
      <c r="F2" s="62"/>
      <c r="G2" s="63"/>
    </row>
    <row r="3" spans="1:7" ht="16.5">
      <c r="A3" s="16" t="s">
        <v>22</v>
      </c>
      <c r="B3" s="36"/>
      <c r="C3" s="23"/>
      <c r="D3" s="14"/>
      <c r="E3" s="24"/>
      <c r="F3" s="14"/>
      <c r="G3" s="15"/>
    </row>
    <row r="4" spans="1:7" ht="16.5">
      <c r="A4" s="16" t="s">
        <v>23</v>
      </c>
      <c r="B4" s="36"/>
      <c r="C4" s="23"/>
      <c r="D4" s="17" t="s">
        <v>24</v>
      </c>
      <c r="E4" s="22"/>
      <c r="F4" s="18" t="s">
        <v>23</v>
      </c>
      <c r="G4" s="22"/>
    </row>
    <row r="5" spans="1:8" ht="6.75" customHeight="1">
      <c r="A5" s="43"/>
      <c r="B5" s="44"/>
      <c r="C5" s="44"/>
      <c r="D5" s="44"/>
      <c r="E5" s="44"/>
      <c r="F5" s="45"/>
      <c r="G5" s="44"/>
      <c r="H5" s="44"/>
    </row>
    <row r="6" spans="1:8" ht="16.5" customHeight="1">
      <c r="A6" s="67"/>
      <c r="B6" s="67"/>
      <c r="C6" s="66" t="s">
        <v>35</v>
      </c>
      <c r="D6" s="55" t="s">
        <v>36</v>
      </c>
      <c r="E6" s="55" t="s">
        <v>37</v>
      </c>
      <c r="F6" s="55" t="s">
        <v>32</v>
      </c>
      <c r="G6" s="55" t="s">
        <v>33</v>
      </c>
      <c r="H6" s="44"/>
    </row>
    <row r="7" spans="1:8" ht="16.5" customHeight="1">
      <c r="A7" s="67"/>
      <c r="B7" s="67"/>
      <c r="C7" s="66"/>
      <c r="D7" s="56"/>
      <c r="E7" s="56"/>
      <c r="F7" s="56"/>
      <c r="G7" s="56"/>
      <c r="H7" s="44"/>
    </row>
    <row r="8" spans="1:8" ht="16.5" customHeight="1">
      <c r="A8" s="46" t="s">
        <v>34</v>
      </c>
      <c r="B8" s="47"/>
      <c r="C8" s="57"/>
      <c r="D8" s="52"/>
      <c r="E8" s="52"/>
      <c r="F8" s="52"/>
      <c r="G8" s="52"/>
      <c r="H8" s="44"/>
    </row>
    <row r="9" spans="1:8" ht="16.5" customHeight="1">
      <c r="A9" s="48"/>
      <c r="B9" s="49"/>
      <c r="C9" s="57"/>
      <c r="D9" s="53"/>
      <c r="E9" s="53"/>
      <c r="F9" s="53"/>
      <c r="G9" s="53"/>
      <c r="H9" s="44"/>
    </row>
    <row r="10" spans="1:8" ht="17.25" customHeight="1">
      <c r="A10" s="50"/>
      <c r="B10" s="51"/>
      <c r="C10" s="57"/>
      <c r="D10" s="54"/>
      <c r="E10" s="54"/>
      <c r="F10" s="54"/>
      <c r="G10" s="54"/>
      <c r="H10" s="44"/>
    </row>
    <row r="11" spans="1:8" ht="10.5" customHeight="1">
      <c r="A11" s="44"/>
      <c r="B11" s="44"/>
      <c r="C11" s="44"/>
      <c r="D11" s="44"/>
      <c r="E11" s="44"/>
      <c r="F11" s="44"/>
      <c r="G11" s="44"/>
      <c r="H11" s="44"/>
    </row>
    <row r="12" spans="2:8" ht="31.5">
      <c r="B12" s="1"/>
      <c r="C12" s="1"/>
      <c r="D12" s="1"/>
      <c r="E12" s="10" t="s">
        <v>0</v>
      </c>
      <c r="F12" s="1"/>
      <c r="G12" s="1"/>
      <c r="H12" s="1"/>
    </row>
    <row r="13" spans="1:8" ht="33">
      <c r="A13" s="58"/>
      <c r="B13" s="58" t="s">
        <v>1</v>
      </c>
      <c r="C13" s="58" t="s">
        <v>2</v>
      </c>
      <c r="D13" s="3" t="s">
        <v>3</v>
      </c>
      <c r="E13" s="58" t="s">
        <v>5</v>
      </c>
      <c r="F13" s="58" t="s">
        <v>6</v>
      </c>
      <c r="G13" s="58" t="s">
        <v>7</v>
      </c>
      <c r="H13" s="58" t="s">
        <v>8</v>
      </c>
    </row>
    <row r="14" spans="1:8" ht="16.5">
      <c r="A14" s="59"/>
      <c r="B14" s="59"/>
      <c r="C14" s="59"/>
      <c r="D14" s="4" t="s">
        <v>4</v>
      </c>
      <c r="E14" s="59"/>
      <c r="F14" s="59"/>
      <c r="G14" s="59"/>
      <c r="H14" s="59"/>
    </row>
    <row r="15" spans="1:8" ht="16.5">
      <c r="A15" s="58" t="s">
        <v>9</v>
      </c>
      <c r="B15" s="4" t="s">
        <v>10</v>
      </c>
      <c r="C15" s="37">
        <v>400</v>
      </c>
      <c r="D15" s="37" t="s">
        <v>11</v>
      </c>
      <c r="E15" s="25"/>
      <c r="F15" s="25" t="s">
        <v>25</v>
      </c>
      <c r="G15" s="4">
        <f>E3</f>
        <v>0</v>
      </c>
      <c r="H15" s="26" t="s">
        <v>25</v>
      </c>
    </row>
    <row r="16" spans="1:8" ht="16.5">
      <c r="A16" s="60"/>
      <c r="B16" s="5" t="s">
        <v>12</v>
      </c>
      <c r="C16" s="38">
        <v>2000</v>
      </c>
      <c r="D16" s="38" t="s">
        <v>11</v>
      </c>
      <c r="E16" s="27"/>
      <c r="F16" s="25" t="s">
        <v>25</v>
      </c>
      <c r="G16" s="4">
        <f>E3</f>
        <v>0</v>
      </c>
      <c r="H16" s="26" t="s">
        <v>25</v>
      </c>
    </row>
    <row r="17" spans="1:8" ht="16.5">
      <c r="A17" s="59"/>
      <c r="B17" s="3" t="s">
        <v>13</v>
      </c>
      <c r="C17" s="39">
        <v>2400</v>
      </c>
      <c r="D17" s="39" t="s">
        <v>11</v>
      </c>
      <c r="E17" s="42"/>
      <c r="F17" s="25" t="s">
        <v>25</v>
      </c>
      <c r="G17" s="4">
        <f>E3</f>
        <v>0</v>
      </c>
      <c r="H17" s="26" t="s">
        <v>25</v>
      </c>
    </row>
    <row r="18" spans="1:8" ht="16.5">
      <c r="A18" s="6"/>
      <c r="B18" s="6"/>
      <c r="C18" s="6"/>
      <c r="D18" s="6"/>
      <c r="E18" s="6"/>
      <c r="F18" s="4"/>
      <c r="G18" s="4"/>
      <c r="H18" s="12"/>
    </row>
    <row r="19" spans="1:8" ht="16.5">
      <c r="A19" s="58" t="s">
        <v>14</v>
      </c>
      <c r="B19" s="4" t="s">
        <v>15</v>
      </c>
      <c r="C19" s="4">
        <v>2000</v>
      </c>
      <c r="D19" s="4" t="s">
        <v>11</v>
      </c>
      <c r="E19" s="4">
        <v>1</v>
      </c>
      <c r="F19" s="35">
        <f aca="true" t="shared" si="0" ref="F19:F27">C19*E19/1000</f>
        <v>2</v>
      </c>
      <c r="G19" s="4">
        <f>E3</f>
        <v>0</v>
      </c>
      <c r="H19" s="34">
        <f aca="true" t="shared" si="1" ref="H19:H27">F19*G19</f>
        <v>0</v>
      </c>
    </row>
    <row r="20" spans="1:8" ht="16.5">
      <c r="A20" s="60"/>
      <c r="B20" s="4" t="s">
        <v>16</v>
      </c>
      <c r="C20" s="4">
        <v>200</v>
      </c>
      <c r="D20" s="4" t="s">
        <v>11</v>
      </c>
      <c r="E20" s="4">
        <v>2</v>
      </c>
      <c r="F20" s="35">
        <f t="shared" si="0"/>
        <v>0.4</v>
      </c>
      <c r="G20" s="4">
        <f>E3</f>
        <v>0</v>
      </c>
      <c r="H20" s="34">
        <f t="shared" si="1"/>
        <v>0</v>
      </c>
    </row>
    <row r="21" spans="1:8" ht="16.5">
      <c r="A21" s="59"/>
      <c r="B21" s="4" t="s">
        <v>12</v>
      </c>
      <c r="C21" s="4">
        <v>2000</v>
      </c>
      <c r="D21" s="4" t="s">
        <v>11</v>
      </c>
      <c r="E21" s="4">
        <v>3</v>
      </c>
      <c r="F21" s="35">
        <f t="shared" si="0"/>
        <v>6</v>
      </c>
      <c r="G21" s="4">
        <f>E3</f>
        <v>0</v>
      </c>
      <c r="H21" s="34">
        <f t="shared" si="1"/>
        <v>0</v>
      </c>
    </row>
    <row r="22" spans="1:8" ht="16.5">
      <c r="A22" s="7"/>
      <c r="B22" s="7"/>
      <c r="C22" s="7"/>
      <c r="D22" s="7"/>
      <c r="E22" s="7"/>
      <c r="F22" s="35"/>
      <c r="G22" s="4"/>
      <c r="H22" s="34"/>
    </row>
    <row r="23" spans="1:8" ht="16.5">
      <c r="A23" s="58" t="s">
        <v>17</v>
      </c>
      <c r="B23" s="4" t="s">
        <v>10</v>
      </c>
      <c r="C23" s="4">
        <v>600</v>
      </c>
      <c r="D23" s="4" t="s">
        <v>11</v>
      </c>
      <c r="E23" s="4">
        <v>4</v>
      </c>
      <c r="F23" s="35">
        <f t="shared" si="0"/>
        <v>2.4</v>
      </c>
      <c r="G23" s="4">
        <f>E3</f>
        <v>0</v>
      </c>
      <c r="H23" s="34">
        <f t="shared" si="1"/>
        <v>0</v>
      </c>
    </row>
    <row r="24" spans="1:8" ht="16.5">
      <c r="A24" s="60"/>
      <c r="B24" s="4" t="s">
        <v>16</v>
      </c>
      <c r="C24" s="4">
        <v>200</v>
      </c>
      <c r="D24" s="4" t="s">
        <v>11</v>
      </c>
      <c r="E24" s="4">
        <v>3</v>
      </c>
      <c r="F24" s="35">
        <f t="shared" si="0"/>
        <v>0.6</v>
      </c>
      <c r="G24" s="4">
        <f>E3</f>
        <v>0</v>
      </c>
      <c r="H24" s="34">
        <f t="shared" si="1"/>
        <v>0</v>
      </c>
    </row>
    <row r="25" spans="1:8" ht="16.5">
      <c r="A25" s="60"/>
      <c r="B25" s="4" t="s">
        <v>15</v>
      </c>
      <c r="C25" s="4">
        <v>2000</v>
      </c>
      <c r="D25" s="4" t="s">
        <v>11</v>
      </c>
      <c r="E25" s="4">
        <v>1</v>
      </c>
      <c r="F25" s="35">
        <f t="shared" si="0"/>
        <v>2</v>
      </c>
      <c r="G25" s="4">
        <f>E3</f>
        <v>0</v>
      </c>
      <c r="H25" s="34">
        <f t="shared" si="1"/>
        <v>0</v>
      </c>
    </row>
    <row r="26" spans="1:8" ht="16.5">
      <c r="A26" s="60"/>
      <c r="B26" s="4" t="s">
        <v>18</v>
      </c>
      <c r="C26" s="4">
        <v>1500</v>
      </c>
      <c r="D26" s="4" t="s">
        <v>11</v>
      </c>
      <c r="E26" s="4">
        <v>1</v>
      </c>
      <c r="F26" s="35">
        <f t="shared" si="0"/>
        <v>1.5</v>
      </c>
      <c r="G26" s="4">
        <f>E3</f>
        <v>0</v>
      </c>
      <c r="H26" s="34">
        <f t="shared" si="1"/>
        <v>0</v>
      </c>
    </row>
    <row r="27" spans="1:8" ht="16.5">
      <c r="A27" s="59"/>
      <c r="B27" s="4" t="s">
        <v>12</v>
      </c>
      <c r="C27" s="4">
        <v>2000</v>
      </c>
      <c r="D27" s="4" t="s">
        <v>11</v>
      </c>
      <c r="E27" s="4">
        <v>4</v>
      </c>
      <c r="F27" s="35">
        <f t="shared" si="0"/>
        <v>8</v>
      </c>
      <c r="G27" s="4">
        <f>E3</f>
        <v>0</v>
      </c>
      <c r="H27" s="34">
        <f t="shared" si="1"/>
        <v>0</v>
      </c>
    </row>
    <row r="28" spans="1:8" ht="4.5" customHeight="1">
      <c r="A28" s="8"/>
      <c r="B28" s="8"/>
      <c r="C28" s="8"/>
      <c r="D28" s="8"/>
      <c r="E28" s="8"/>
      <c r="F28" s="8"/>
      <c r="G28" s="7"/>
      <c r="H28" s="7"/>
    </row>
    <row r="29" spans="1:8" ht="16.5">
      <c r="A29" s="8"/>
      <c r="B29" s="8"/>
      <c r="C29" s="8"/>
      <c r="D29" s="8"/>
      <c r="E29" s="8"/>
      <c r="F29" s="5"/>
      <c r="G29" s="4" t="s">
        <v>19</v>
      </c>
      <c r="H29" s="28" t="s">
        <v>25</v>
      </c>
    </row>
    <row r="30" spans="1:10" ht="4.5" customHeight="1">
      <c r="A30" s="8"/>
      <c r="B30" s="8"/>
      <c r="C30" s="8"/>
      <c r="D30" s="8"/>
      <c r="E30" s="8"/>
      <c r="F30" s="19"/>
      <c r="G30" s="19"/>
      <c r="H30" s="20"/>
      <c r="J30" s="21"/>
    </row>
    <row r="31" spans="1:10" ht="16.5">
      <c r="A31" s="8"/>
      <c r="B31" s="8"/>
      <c r="C31" s="8"/>
      <c r="D31" s="8"/>
      <c r="E31" s="41"/>
      <c r="F31" s="29"/>
      <c r="G31" s="40" t="s">
        <v>31</v>
      </c>
      <c r="H31" s="28" t="s">
        <v>25</v>
      </c>
      <c r="J31" s="21"/>
    </row>
    <row r="32" spans="1:7" ht="6" customHeight="1">
      <c r="A32" s="8"/>
      <c r="B32" s="8"/>
      <c r="C32" s="8"/>
      <c r="D32" s="8"/>
      <c r="E32" s="8"/>
      <c r="F32" s="19"/>
      <c r="G32" s="19"/>
    </row>
    <row r="33" spans="6:8" ht="16.5">
      <c r="F33" s="30"/>
      <c r="G33" s="31" t="s">
        <v>26</v>
      </c>
      <c r="H33" s="28" t="s">
        <v>25</v>
      </c>
    </row>
    <row r="34" ht="22.5" customHeight="1">
      <c r="G34" s="1"/>
    </row>
    <row r="35" spans="2:7" ht="40.5">
      <c r="B35" s="64" t="s">
        <v>30</v>
      </c>
      <c r="C35" s="65"/>
      <c r="D35" s="65"/>
      <c r="E35" s="65"/>
      <c r="F35" s="65"/>
      <c r="G35" s="65"/>
    </row>
    <row r="36" ht="19.5" customHeight="1"/>
    <row r="37" spans="2:8" ht="31.5">
      <c r="B37" s="1"/>
      <c r="C37" s="1"/>
      <c r="D37" s="1"/>
      <c r="E37" s="10" t="s">
        <v>20</v>
      </c>
      <c r="F37" s="1"/>
      <c r="G37" s="1"/>
      <c r="H37" s="1"/>
    </row>
    <row r="38" spans="1:8" ht="9.75" customHeight="1">
      <c r="A38" s="2"/>
      <c r="B38" s="1"/>
      <c r="C38" s="1"/>
      <c r="D38" s="1"/>
      <c r="E38" s="1"/>
      <c r="F38" s="1"/>
      <c r="G38" s="1"/>
      <c r="H38" s="1"/>
    </row>
    <row r="39" spans="1:8" ht="33">
      <c r="A39" s="58"/>
      <c r="B39" s="58" t="s">
        <v>1</v>
      </c>
      <c r="C39" s="58" t="s">
        <v>2</v>
      </c>
      <c r="D39" s="3" t="s">
        <v>3</v>
      </c>
      <c r="E39" s="58" t="s">
        <v>5</v>
      </c>
      <c r="F39" s="58" t="s">
        <v>6</v>
      </c>
      <c r="G39" s="58" t="s">
        <v>7</v>
      </c>
      <c r="H39" s="58" t="s">
        <v>8</v>
      </c>
    </row>
    <row r="40" spans="1:8" ht="16.5">
      <c r="A40" s="59"/>
      <c r="B40" s="59"/>
      <c r="C40" s="59"/>
      <c r="D40" s="4" t="s">
        <v>4</v>
      </c>
      <c r="E40" s="59"/>
      <c r="F40" s="59"/>
      <c r="G40" s="59"/>
      <c r="H40" s="59"/>
    </row>
    <row r="41" spans="1:8" ht="16.5">
      <c r="A41" s="58" t="s">
        <v>9</v>
      </c>
      <c r="B41" s="4" t="s">
        <v>13</v>
      </c>
      <c r="C41" s="25"/>
      <c r="D41" s="25"/>
      <c r="E41" s="25"/>
      <c r="F41" s="25" t="s">
        <v>25</v>
      </c>
      <c r="G41" s="4" t="str">
        <f>IF(D41="HC",$G$4,IF(D41="HP",$E$4,"type d'heures"))</f>
        <v>type d'heures</v>
      </c>
      <c r="H41" s="26" t="s">
        <v>25</v>
      </c>
    </row>
    <row r="42" spans="1:8" ht="16.5">
      <c r="A42" s="60"/>
      <c r="B42" s="4" t="s">
        <v>10</v>
      </c>
      <c r="C42" s="25"/>
      <c r="D42" s="25"/>
      <c r="E42" s="25"/>
      <c r="F42" s="25" t="s">
        <v>25</v>
      </c>
      <c r="G42" s="4" t="str">
        <f>IF(D42="HC",$G$4,IF(D42="HP",$E$4,"type d'heures"))</f>
        <v>type d'heures</v>
      </c>
      <c r="H42" s="26" t="s">
        <v>25</v>
      </c>
    </row>
    <row r="43" spans="1:8" ht="16.5">
      <c r="A43" s="60"/>
      <c r="B43" s="5" t="s">
        <v>12</v>
      </c>
      <c r="C43" s="27"/>
      <c r="D43" s="27"/>
      <c r="E43" s="27"/>
      <c r="F43" s="25" t="s">
        <v>25</v>
      </c>
      <c r="G43" s="4" t="str">
        <f>IF(D43="HC",$G$4,IF(D43="HP",$E$4,"type d'heures"))</f>
        <v>type d'heures</v>
      </c>
      <c r="H43" s="26" t="s">
        <v>25</v>
      </c>
    </row>
    <row r="44" spans="1:8" ht="16.5">
      <c r="A44" s="59"/>
      <c r="B44" s="9" t="s">
        <v>12</v>
      </c>
      <c r="C44" s="33"/>
      <c r="D44" s="33"/>
      <c r="E44" s="33"/>
      <c r="F44" s="25" t="s">
        <v>25</v>
      </c>
      <c r="G44" s="4" t="str">
        <f>IF(D44="HC",$G$4,IF(D44="HP",$E$4,"type d'heures"))</f>
        <v>type d'heures</v>
      </c>
      <c r="H44" s="26" t="s">
        <v>25</v>
      </c>
    </row>
    <row r="45" spans="1:8" ht="16.5">
      <c r="A45" s="7"/>
      <c r="B45" s="7"/>
      <c r="C45" s="7"/>
      <c r="D45" s="7"/>
      <c r="E45" s="7"/>
      <c r="F45" s="4"/>
      <c r="G45" s="4"/>
      <c r="H45" s="12"/>
    </row>
    <row r="46" spans="1:8" ht="16.5">
      <c r="A46" s="58" t="s">
        <v>14</v>
      </c>
      <c r="B46" s="4" t="s">
        <v>15</v>
      </c>
      <c r="C46" s="4">
        <v>2000</v>
      </c>
      <c r="D46" s="4" t="s">
        <v>11</v>
      </c>
      <c r="E46" s="4">
        <v>1</v>
      </c>
      <c r="F46" s="32">
        <f aca="true" t="shared" si="2" ref="F46:F57">C46*E46/1000</f>
        <v>2</v>
      </c>
      <c r="G46" s="4">
        <f>IF(D46="HC",$G$4,IF(D46="HP",$E$4,"type d'heures"))</f>
        <v>0</v>
      </c>
      <c r="H46" s="34">
        <f aca="true" t="shared" si="3" ref="H46:H57">F46*G46</f>
        <v>0</v>
      </c>
    </row>
    <row r="47" spans="1:8" ht="16.5">
      <c r="A47" s="60"/>
      <c r="B47" s="4" t="s">
        <v>16</v>
      </c>
      <c r="C47" s="4">
        <v>200</v>
      </c>
      <c r="D47" s="4" t="s">
        <v>11</v>
      </c>
      <c r="E47" s="4">
        <v>2</v>
      </c>
      <c r="F47" s="32">
        <f t="shared" si="2"/>
        <v>0.4</v>
      </c>
      <c r="G47" s="4">
        <f>IF(D47="HC",$G$4,IF(D47="HP",$E$4,"type d'heures"))</f>
        <v>0</v>
      </c>
      <c r="H47" s="34">
        <f t="shared" si="3"/>
        <v>0</v>
      </c>
    </row>
    <row r="48" spans="1:8" ht="16.5">
      <c r="A48" s="59"/>
      <c r="B48" s="4" t="s">
        <v>12</v>
      </c>
      <c r="C48" s="4">
        <v>2000</v>
      </c>
      <c r="D48" s="4" t="s">
        <v>11</v>
      </c>
      <c r="E48" s="4">
        <v>3</v>
      </c>
      <c r="F48" s="32">
        <f t="shared" si="2"/>
        <v>6</v>
      </c>
      <c r="G48" s="4">
        <f>IF(D48="HC",$G$4,IF(D48="HP",$E$4,"type d'heures"))</f>
        <v>0</v>
      </c>
      <c r="H48" s="34">
        <f t="shared" si="3"/>
        <v>0</v>
      </c>
    </row>
    <row r="49" spans="1:8" ht="16.5">
      <c r="A49" s="7"/>
      <c r="B49" s="7"/>
      <c r="C49" s="7"/>
      <c r="D49" s="7"/>
      <c r="E49" s="7"/>
      <c r="F49" s="32"/>
      <c r="G49" s="4"/>
      <c r="H49" s="34"/>
    </row>
    <row r="50" spans="1:8" ht="16.5">
      <c r="A50" s="58" t="s">
        <v>17</v>
      </c>
      <c r="B50" s="4" t="s">
        <v>12</v>
      </c>
      <c r="C50" s="4">
        <v>2000</v>
      </c>
      <c r="D50" s="4" t="s">
        <v>11</v>
      </c>
      <c r="E50" s="4">
        <v>3</v>
      </c>
      <c r="F50" s="32">
        <f t="shared" si="2"/>
        <v>6</v>
      </c>
      <c r="G50" s="4">
        <f aca="true" t="shared" si="4" ref="G50:G57">IF(D50="HC",$G$4,IF(D50="HP",$E$4,"type d'heures"))</f>
        <v>0</v>
      </c>
      <c r="H50" s="34">
        <f t="shared" si="3"/>
        <v>0</v>
      </c>
    </row>
    <row r="51" spans="1:8" ht="16.5">
      <c r="A51" s="60"/>
      <c r="B51" s="4" t="s">
        <v>12</v>
      </c>
      <c r="C51" s="4">
        <v>2000</v>
      </c>
      <c r="D51" s="4" t="s">
        <v>21</v>
      </c>
      <c r="E51" s="4">
        <v>1</v>
      </c>
      <c r="F51" s="32">
        <f t="shared" si="2"/>
        <v>2</v>
      </c>
      <c r="G51" s="4">
        <f t="shared" si="4"/>
        <v>0</v>
      </c>
      <c r="H51" s="34">
        <f t="shared" si="3"/>
        <v>0</v>
      </c>
    </row>
    <row r="52" spans="1:8" ht="16.5">
      <c r="A52" s="60"/>
      <c r="B52" s="4" t="s">
        <v>10</v>
      </c>
      <c r="C52" s="4">
        <v>600</v>
      </c>
      <c r="D52" s="4" t="s">
        <v>11</v>
      </c>
      <c r="E52" s="4">
        <v>3</v>
      </c>
      <c r="F52" s="32">
        <f t="shared" si="2"/>
        <v>1.8</v>
      </c>
      <c r="G52" s="4">
        <f t="shared" si="4"/>
        <v>0</v>
      </c>
      <c r="H52" s="34">
        <f t="shared" si="3"/>
        <v>0</v>
      </c>
    </row>
    <row r="53" spans="1:8" ht="16.5">
      <c r="A53" s="60"/>
      <c r="B53" s="4" t="s">
        <v>10</v>
      </c>
      <c r="C53" s="4">
        <v>600</v>
      </c>
      <c r="D53" s="4" t="s">
        <v>21</v>
      </c>
      <c r="E53" s="4">
        <v>1</v>
      </c>
      <c r="F53" s="32">
        <f t="shared" si="2"/>
        <v>0.6</v>
      </c>
      <c r="G53" s="4">
        <f t="shared" si="4"/>
        <v>0</v>
      </c>
      <c r="H53" s="34">
        <f t="shared" si="3"/>
        <v>0</v>
      </c>
    </row>
    <row r="54" spans="1:8" ht="16.5">
      <c r="A54" s="60"/>
      <c r="B54" s="4" t="s">
        <v>15</v>
      </c>
      <c r="C54" s="4">
        <v>2000</v>
      </c>
      <c r="D54" s="4" t="s">
        <v>11</v>
      </c>
      <c r="E54" s="4">
        <v>1</v>
      </c>
      <c r="F54" s="32">
        <f t="shared" si="2"/>
        <v>2</v>
      </c>
      <c r="G54" s="4">
        <f t="shared" si="4"/>
        <v>0</v>
      </c>
      <c r="H54" s="34">
        <f t="shared" si="3"/>
        <v>0</v>
      </c>
    </row>
    <row r="55" spans="1:8" ht="16.5">
      <c r="A55" s="60"/>
      <c r="B55" s="4" t="s">
        <v>18</v>
      </c>
      <c r="C55" s="4">
        <v>1500</v>
      </c>
      <c r="D55" s="4" t="s">
        <v>11</v>
      </c>
      <c r="E55" s="4">
        <v>1</v>
      </c>
      <c r="F55" s="32">
        <f t="shared" si="2"/>
        <v>1.5</v>
      </c>
      <c r="G55" s="4">
        <f t="shared" si="4"/>
        <v>0</v>
      </c>
      <c r="H55" s="34">
        <f t="shared" si="3"/>
        <v>0</v>
      </c>
    </row>
    <row r="56" spans="1:8" ht="16.5">
      <c r="A56" s="60"/>
      <c r="B56" s="4" t="s">
        <v>16</v>
      </c>
      <c r="C56" s="4">
        <v>200</v>
      </c>
      <c r="D56" s="4" t="s">
        <v>11</v>
      </c>
      <c r="E56" s="4">
        <v>2</v>
      </c>
      <c r="F56" s="32">
        <f t="shared" si="2"/>
        <v>0.4</v>
      </c>
      <c r="G56" s="4">
        <f t="shared" si="4"/>
        <v>0</v>
      </c>
      <c r="H56" s="34">
        <f t="shared" si="3"/>
        <v>0</v>
      </c>
    </row>
    <row r="57" spans="1:8" ht="16.5">
      <c r="A57" s="59"/>
      <c r="B57" s="4" t="s">
        <v>16</v>
      </c>
      <c r="C57" s="4">
        <v>200</v>
      </c>
      <c r="D57" s="4" t="s">
        <v>21</v>
      </c>
      <c r="E57" s="4">
        <v>1</v>
      </c>
      <c r="F57" s="32">
        <f t="shared" si="2"/>
        <v>0.2</v>
      </c>
      <c r="G57" s="4">
        <f t="shared" si="4"/>
        <v>0</v>
      </c>
      <c r="H57" s="34">
        <f t="shared" si="3"/>
        <v>0</v>
      </c>
    </row>
    <row r="58" spans="1:8" ht="4.5" customHeight="1">
      <c r="A58" s="8"/>
      <c r="B58" s="8"/>
      <c r="C58" s="8"/>
      <c r="D58" s="8"/>
      <c r="E58" s="8"/>
      <c r="F58" s="8"/>
      <c r="G58" s="7"/>
      <c r="H58" s="13"/>
    </row>
    <row r="59" spans="1:8" ht="16.5">
      <c r="A59" s="8"/>
      <c r="B59" s="8"/>
      <c r="C59" s="8"/>
      <c r="D59" s="8"/>
      <c r="E59" s="8"/>
      <c r="F59" s="5"/>
      <c r="G59" s="4" t="s">
        <v>19</v>
      </c>
      <c r="H59" s="28" t="s">
        <v>25</v>
      </c>
    </row>
    <row r="60" spans="2:8" ht="4.5" customHeight="1">
      <c r="B60" s="1"/>
      <c r="C60" s="1"/>
      <c r="D60" s="1"/>
      <c r="E60" s="1"/>
      <c r="F60" s="19"/>
      <c r="G60" s="19"/>
      <c r="H60" s="20"/>
    </row>
    <row r="61" spans="2:10" ht="16.5">
      <c r="B61" s="1"/>
      <c r="C61" s="1"/>
      <c r="D61" s="1"/>
      <c r="E61" s="16"/>
      <c r="F61" s="29"/>
      <c r="G61" s="40" t="s">
        <v>31</v>
      </c>
      <c r="H61" s="28" t="s">
        <v>25</v>
      </c>
      <c r="J61" s="21"/>
    </row>
    <row r="62" spans="1:7" ht="6.75" customHeight="1">
      <c r="A62" s="11"/>
      <c r="B62" s="1"/>
      <c r="C62" s="1"/>
      <c r="D62" s="1"/>
      <c r="E62" s="1"/>
      <c r="F62" s="19"/>
      <c r="G62" s="19"/>
    </row>
    <row r="63" spans="1:8" ht="16.5">
      <c r="A63" s="1"/>
      <c r="B63" s="1"/>
      <c r="C63" s="1"/>
      <c r="D63" s="1"/>
      <c r="E63" s="1"/>
      <c r="F63" s="30"/>
      <c r="G63" s="31" t="s">
        <v>26</v>
      </c>
      <c r="H63" s="28" t="s">
        <v>25</v>
      </c>
    </row>
  </sheetData>
  <sheetProtection password="C6E2" sheet="1" objects="1" scenarios="1"/>
  <mergeCells count="35">
    <mergeCell ref="D2:G2"/>
    <mergeCell ref="B1:G1"/>
    <mergeCell ref="B35:G35"/>
    <mergeCell ref="F13:F14"/>
    <mergeCell ref="G13:G14"/>
    <mergeCell ref="C6:C7"/>
    <mergeCell ref="D6:D7"/>
    <mergeCell ref="E6:E7"/>
    <mergeCell ref="F6:F7"/>
    <mergeCell ref="A6:B7"/>
    <mergeCell ref="H13:H14"/>
    <mergeCell ref="A15:A17"/>
    <mergeCell ref="A13:A14"/>
    <mergeCell ref="B13:B14"/>
    <mergeCell ref="C13:C14"/>
    <mergeCell ref="E13:E14"/>
    <mergeCell ref="A19:A21"/>
    <mergeCell ref="A23:A27"/>
    <mergeCell ref="A39:A40"/>
    <mergeCell ref="B39:B40"/>
    <mergeCell ref="H39:H40"/>
    <mergeCell ref="A41:A44"/>
    <mergeCell ref="A46:A48"/>
    <mergeCell ref="A50:A57"/>
    <mergeCell ref="C39:C40"/>
    <mergeCell ref="E39:E40"/>
    <mergeCell ref="F39:F40"/>
    <mergeCell ref="G39:G40"/>
    <mergeCell ref="A8:B10"/>
    <mergeCell ref="F8:F10"/>
    <mergeCell ref="G6:G7"/>
    <mergeCell ref="G8:G10"/>
    <mergeCell ref="C8:C10"/>
    <mergeCell ref="D8:D10"/>
    <mergeCell ref="E8:E10"/>
  </mergeCells>
  <printOptions/>
  <pageMargins left="0.7874015748031497" right="0.7874015748031497" top="0.51" bottom="0.53" header="0.5118110236220472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4"/>
  <sheetViews>
    <sheetView workbookViewId="0" topLeftCell="A2">
      <selection activeCell="H9" sqref="H9"/>
    </sheetView>
  </sheetViews>
  <sheetFormatPr defaultColWidth="11.421875" defaultRowHeight="12.75"/>
  <sheetData>
    <row r="8" ht="12.75">
      <c r="B8">
        <f>Feuil2!C9</f>
        <v>0</v>
      </c>
    </row>
    <row r="12" spans="1:7" ht="12.75">
      <c r="A12" s="65"/>
      <c r="B12" s="65"/>
      <c r="C12" s="65"/>
      <c r="D12" s="65"/>
      <c r="E12" s="65"/>
      <c r="F12" s="65"/>
      <c r="G12" s="65"/>
    </row>
    <row r="13" spans="1:7" ht="12.75">
      <c r="A13" s="65"/>
      <c r="B13" s="65"/>
      <c r="C13" s="65"/>
      <c r="D13" s="65"/>
      <c r="E13" s="65"/>
      <c r="F13" s="65"/>
      <c r="G13" s="65"/>
    </row>
    <row r="14" spans="1:7" ht="12.75">
      <c r="A14" s="65"/>
      <c r="B14" s="65"/>
      <c r="C14" s="65"/>
      <c r="D14" s="65"/>
      <c r="E14" s="65"/>
      <c r="F14" s="65"/>
      <c r="G14" s="65"/>
    </row>
  </sheetData>
  <mergeCells count="1">
    <mergeCell ref="A12:G1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Godard</dc:creator>
  <cp:keywords/>
  <dc:description/>
  <cp:lastModifiedBy>paul</cp:lastModifiedBy>
  <cp:lastPrinted>2008-12-04T19:31:42Z</cp:lastPrinted>
  <dcterms:created xsi:type="dcterms:W3CDTF">2007-12-08T17:30:29Z</dcterms:created>
  <dcterms:modified xsi:type="dcterms:W3CDTF">2008-12-04T19:37:40Z</dcterms:modified>
  <cp:category/>
  <cp:version/>
  <cp:contentType/>
  <cp:contentStatus/>
</cp:coreProperties>
</file>